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-Team Bracket" sheetId="1" r:id="rId1"/>
  </sheets>
  <definedNames>
    <definedName name="_xlnm.Print_Area" localSheetId="0">'7-Team Bracket'!$A$1:$N$33</definedName>
  </definedNames>
  <calcPr fullCalcOnLoad="1"/>
</workbook>
</file>

<file path=xl/sharedStrings.xml><?xml version="1.0" encoding="utf-8"?>
<sst xmlns="http://schemas.openxmlformats.org/spreadsheetml/2006/main" count="63" uniqueCount="39">
  <si>
    <t>if first loss</t>
  </si>
  <si>
    <t>Winner</t>
  </si>
  <si>
    <t>(5</t>
  </si>
  <si>
    <t>(11</t>
  </si>
  <si>
    <t>(12</t>
  </si>
  <si>
    <t>Loser of 12</t>
  </si>
  <si>
    <t>team 1</t>
  </si>
  <si>
    <t>team 3</t>
  </si>
  <si>
    <t>team 5</t>
  </si>
  <si>
    <t>Champion</t>
  </si>
  <si>
    <t>(2</t>
  </si>
  <si>
    <t>(1</t>
  </si>
  <si>
    <t>(3</t>
  </si>
  <si>
    <t>(6</t>
  </si>
  <si>
    <t xml:space="preserve"> </t>
  </si>
  <si>
    <t>(4</t>
  </si>
  <si>
    <t>(9</t>
  </si>
  <si>
    <t>(10</t>
  </si>
  <si>
    <t>(7</t>
  </si>
  <si>
    <t>(8</t>
  </si>
  <si>
    <t>Tournament Location</t>
  </si>
  <si>
    <t>Tournament Start Date</t>
  </si>
  <si>
    <t>Bracket updated: 00/00/00, 00:00xm</t>
  </si>
  <si>
    <t>(13</t>
  </si>
  <si>
    <t>* Home team First Round; coin toss thereafter</t>
  </si>
  <si>
    <t>ALL GAMES ARE ON FIELD 1 UNLESS INDICATED OTHERWISE</t>
  </si>
  <si>
    <t>Southeast Regional Tournaments</t>
  </si>
  <si>
    <t>team 7*</t>
  </si>
  <si>
    <t>team 4*</t>
  </si>
  <si>
    <t>team 2*</t>
  </si>
  <si>
    <t>Host Team 6*</t>
  </si>
  <si>
    <t>Wed</t>
  </si>
  <si>
    <t>0:00  07/xx/2x</t>
  </si>
  <si>
    <t>Thu</t>
  </si>
  <si>
    <t>Fri</t>
  </si>
  <si>
    <t>Sat</t>
  </si>
  <si>
    <t>* or *</t>
  </si>
  <si>
    <t>Sun</t>
  </si>
  <si>
    <t>7-TEAM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</si>
</sst>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 d\,\ yyyy;@"/>
  </numFmts>
  <fonts count="43">
    <font>
      <sz val="10"/>
      <name val="Arial"/>
      <family val="0"/>
    </font>
    <font>
      <sz val="12"/>
      <color indexed="8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dashDot"/>
      <top/>
      <bottom/>
    </border>
    <border>
      <left style="dashDot"/>
      <right/>
      <top style="mediumDashDot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dashDot"/>
      <bottom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/>
      <top style="medium"/>
      <bottom/>
    </border>
    <border>
      <left/>
      <right style="dashDot"/>
      <top style="medium"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164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64" fontId="3" fillId="0" borderId="20" xfId="0" applyNumberFormat="1" applyFont="1" applyBorder="1" applyAlignment="1" applyProtection="1">
      <alignment horizontal="right"/>
      <protection/>
    </xf>
    <xf numFmtId="0" fontId="4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9</xdr:row>
      <xdr:rowOff>152400</xdr:rowOff>
    </xdr:to>
    <xdr:sp>
      <xdr:nvSpPr>
        <xdr:cNvPr id="3" name="Line 15"/>
        <xdr:cNvSpPr>
          <a:spLocks/>
        </xdr:cNvSpPr>
      </xdr:nvSpPr>
      <xdr:spPr>
        <a:xfrm flipV="1">
          <a:off x="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0</xdr:colOff>
      <xdr:row>24</xdr:row>
      <xdr:rowOff>152400</xdr:rowOff>
    </xdr:to>
    <xdr:sp>
      <xdr:nvSpPr>
        <xdr:cNvPr id="4" name="Line 32"/>
        <xdr:cNvSpPr>
          <a:spLocks/>
        </xdr:cNvSpPr>
      </xdr:nvSpPr>
      <xdr:spPr>
        <a:xfrm>
          <a:off x="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0</xdr:colOff>
      <xdr:row>21</xdr:row>
      <xdr:rowOff>152400</xdr:rowOff>
    </xdr:to>
    <xdr:sp>
      <xdr:nvSpPr>
        <xdr:cNvPr id="5" name="Line 34"/>
        <xdr:cNvSpPr>
          <a:spLocks/>
        </xdr:cNvSpPr>
      </xdr:nvSpPr>
      <xdr:spPr>
        <a:xfrm flipV="1">
          <a:off x="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114300</xdr:colOff>
      <xdr:row>0</xdr:row>
      <xdr:rowOff>114300</xdr:rowOff>
    </xdr:from>
    <xdr:to>
      <xdr:col>10</xdr:col>
      <xdr:colOff>438150</xdr:colOff>
      <xdr:row>5</xdr:row>
      <xdr:rowOff>123825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430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18.57421875" style="1" customWidth="1"/>
    <col min="2" max="2" width="3.7109375" style="1" customWidth="1"/>
    <col min="3" max="3" width="18.28125" style="1" customWidth="1"/>
    <col min="4" max="4" width="3.57421875" style="1" customWidth="1"/>
    <col min="5" max="5" width="6.140625" style="1" customWidth="1"/>
    <col min="6" max="6" width="11.57421875" style="1" customWidth="1"/>
    <col min="7" max="8" width="2.28125" style="1" customWidth="1"/>
    <col min="9" max="9" width="5.140625" style="1" customWidth="1"/>
    <col min="10" max="10" width="10.140625" style="1" customWidth="1"/>
    <col min="11" max="11" width="19.28125" style="1" customWidth="1"/>
    <col min="12" max="12" width="9.140625" style="1" customWidth="1"/>
    <col min="13" max="13" width="13.140625" style="1" customWidth="1"/>
    <col min="14" max="14" width="15.57421875" style="1" customWidth="1"/>
    <col min="15" max="16384" width="9.140625" style="1" customWidth="1"/>
  </cols>
  <sheetData>
    <row r="1" spans="1:14" ht="16.5" customHeight="1">
      <c r="A1" s="2"/>
      <c r="B1" s="8"/>
      <c r="C1" s="4" t="s">
        <v>27</v>
      </c>
      <c r="D1" s="30">
        <v>0</v>
      </c>
      <c r="E1" s="3"/>
      <c r="F1" s="3"/>
      <c r="G1" s="3"/>
      <c r="H1" s="3"/>
      <c r="I1" s="3"/>
      <c r="J1" s="3"/>
      <c r="K1" s="64" t="s">
        <v>26</v>
      </c>
      <c r="L1" s="64"/>
      <c r="M1" s="64"/>
      <c r="N1" s="64"/>
    </row>
    <row r="2" spans="1:14" ht="16.5" customHeight="1">
      <c r="A2" s="5"/>
      <c r="B2" s="22"/>
      <c r="C2" s="6"/>
      <c r="D2" s="7"/>
      <c r="E2" s="3"/>
      <c r="F2" s="3"/>
      <c r="G2" s="3"/>
      <c r="H2" s="3"/>
      <c r="I2" s="3"/>
      <c r="J2" s="3"/>
      <c r="K2" s="64" t="s">
        <v>20</v>
      </c>
      <c r="L2" s="64"/>
      <c r="M2" s="64"/>
      <c r="N2" s="64"/>
    </row>
    <row r="3" spans="1:14" ht="16.5" customHeight="1">
      <c r="A3" s="3"/>
      <c r="B3" s="8"/>
      <c r="C3" s="42" t="s">
        <v>33</v>
      </c>
      <c r="D3" s="37"/>
      <c r="E3" s="62" t="str">
        <f>IF(AND(D1=0,D5=0),"W-4",IF(D1&gt;D5,C1,C5))</f>
        <v>W-4</v>
      </c>
      <c r="F3" s="62"/>
      <c r="G3" s="30">
        <v>0</v>
      </c>
      <c r="H3" s="30"/>
      <c r="I3" s="10"/>
      <c r="J3" s="3"/>
      <c r="K3" s="65" t="s">
        <v>21</v>
      </c>
      <c r="L3" s="65"/>
      <c r="M3" s="65"/>
      <c r="N3" s="65"/>
    </row>
    <row r="4" spans="1:14" ht="16.5" customHeight="1">
      <c r="A4" s="43" t="s">
        <v>6</v>
      </c>
      <c r="B4" s="31">
        <v>0</v>
      </c>
      <c r="C4" s="42" t="s">
        <v>32</v>
      </c>
      <c r="D4" s="40" t="s">
        <v>15</v>
      </c>
      <c r="E4" s="12"/>
      <c r="F4" s="13"/>
      <c r="G4" s="3"/>
      <c r="H4" s="3"/>
      <c r="I4" s="3"/>
      <c r="J4" s="3"/>
      <c r="K4" s="66" t="s">
        <v>22</v>
      </c>
      <c r="L4" s="66"/>
      <c r="M4" s="66"/>
      <c r="N4" s="66"/>
    </row>
    <row r="5" spans="1:14" ht="16.5" customHeight="1">
      <c r="A5" s="45" t="s">
        <v>31</v>
      </c>
      <c r="B5" s="48"/>
      <c r="C5" s="14" t="str">
        <f>IF(AND(B4=0,B7=0),"W-1",IF(B4&gt;B7,A4,A7))</f>
        <v>W-1</v>
      </c>
      <c r="D5" s="31">
        <v>0</v>
      </c>
      <c r="E5" s="3"/>
      <c r="F5" s="11"/>
      <c r="G5" s="3"/>
      <c r="H5" s="3"/>
      <c r="I5" s="3"/>
      <c r="J5" s="3"/>
      <c r="K5" s="64" t="s">
        <v>24</v>
      </c>
      <c r="L5" s="64"/>
      <c r="M5" s="64"/>
      <c r="N5" s="64"/>
    </row>
    <row r="6" spans="1:15" ht="16.5" customHeight="1">
      <c r="A6" s="45" t="s">
        <v>32</v>
      </c>
      <c r="B6" s="41" t="s">
        <v>11</v>
      </c>
      <c r="C6" s="3"/>
      <c r="D6" s="3"/>
      <c r="E6" s="8"/>
      <c r="F6" s="11"/>
      <c r="G6" s="3"/>
      <c r="H6" s="3"/>
      <c r="I6" s="3"/>
      <c r="J6" s="3"/>
      <c r="K6" s="74" t="s">
        <v>25</v>
      </c>
      <c r="L6" s="74"/>
      <c r="M6" s="74"/>
      <c r="N6" s="74"/>
      <c r="O6" s="44"/>
    </row>
    <row r="7" spans="1:14" ht="16.5" customHeight="1">
      <c r="A7" s="43" t="s">
        <v>29</v>
      </c>
      <c r="B7" s="49">
        <v>0</v>
      </c>
      <c r="C7" s="10"/>
      <c r="D7" s="10"/>
      <c r="E7" s="7"/>
      <c r="F7" s="11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46"/>
      <c r="B8" s="32"/>
      <c r="C8" s="3"/>
      <c r="D8" s="3"/>
      <c r="E8" s="69" t="s">
        <v>34</v>
      </c>
      <c r="F8" s="70"/>
      <c r="G8" s="71" t="s">
        <v>16</v>
      </c>
      <c r="H8" s="72"/>
      <c r="I8" s="3"/>
      <c r="J8" s="3"/>
      <c r="K8" s="3"/>
      <c r="L8" s="3"/>
      <c r="M8" s="3"/>
      <c r="N8" s="3"/>
    </row>
    <row r="9" spans="1:14" ht="16.5" customHeight="1">
      <c r="A9" s="43" t="s">
        <v>7</v>
      </c>
      <c r="B9" s="30">
        <v>0</v>
      </c>
      <c r="C9" s="3"/>
      <c r="D9" s="3"/>
      <c r="E9" s="69" t="s">
        <v>32</v>
      </c>
      <c r="F9" s="70"/>
      <c r="G9" s="67"/>
      <c r="H9" s="68"/>
      <c r="I9" s="62" t="str">
        <f>IF(AND(G3=0,G13=0),"W-9",IF(G3&gt;G13,E3,E13))</f>
        <v>W-9</v>
      </c>
      <c r="J9" s="62"/>
      <c r="K9" s="62"/>
      <c r="L9" s="30">
        <v>0</v>
      </c>
      <c r="M9" s="3"/>
      <c r="N9" s="3"/>
    </row>
    <row r="10" spans="1:14" ht="16.5" customHeight="1">
      <c r="A10" s="45" t="s">
        <v>31</v>
      </c>
      <c r="B10" s="50"/>
      <c r="C10" s="16" t="str">
        <f>IF(AND(B9=0,B12=0),"W-2",IF(B9&gt;B12,A9,A12))</f>
        <v>W-2</v>
      </c>
      <c r="D10" s="31">
        <v>0</v>
      </c>
      <c r="E10" s="8"/>
      <c r="F10" s="11"/>
      <c r="G10" s="12"/>
      <c r="H10" s="12"/>
      <c r="I10" s="12"/>
      <c r="J10" s="12"/>
      <c r="K10" s="13"/>
      <c r="L10" s="3"/>
      <c r="M10" s="3"/>
      <c r="N10" s="3"/>
    </row>
    <row r="11" spans="1:14" ht="16.5" customHeight="1">
      <c r="A11" s="45" t="s">
        <v>32</v>
      </c>
      <c r="B11" s="39" t="s">
        <v>10</v>
      </c>
      <c r="C11" s="13"/>
      <c r="D11" s="3"/>
      <c r="E11" s="3"/>
      <c r="F11" s="11"/>
      <c r="G11" s="8"/>
      <c r="H11" s="8"/>
      <c r="I11" s="8"/>
      <c r="J11" s="8"/>
      <c r="K11" s="11"/>
      <c r="L11" s="3"/>
      <c r="M11" s="3"/>
      <c r="N11" s="51" t="s">
        <v>38</v>
      </c>
    </row>
    <row r="12" spans="1:14" ht="16.5" customHeight="1">
      <c r="A12" s="43" t="s">
        <v>28</v>
      </c>
      <c r="B12" s="49">
        <v>0</v>
      </c>
      <c r="C12" s="42" t="s">
        <v>33</v>
      </c>
      <c r="D12" s="17"/>
      <c r="E12" s="8"/>
      <c r="F12" s="11"/>
      <c r="G12" s="8"/>
      <c r="H12" s="8"/>
      <c r="I12" s="8"/>
      <c r="J12" s="8"/>
      <c r="K12" s="11"/>
      <c r="L12" s="3"/>
      <c r="M12" s="3"/>
      <c r="N12" s="3" t="s">
        <v>14</v>
      </c>
    </row>
    <row r="13" spans="1:14" ht="16.5" customHeight="1">
      <c r="A13" s="46"/>
      <c r="B13" s="33"/>
      <c r="C13" s="42" t="s">
        <v>32</v>
      </c>
      <c r="D13" s="37"/>
      <c r="E13" s="62" t="str">
        <f>IF(AND(D10=0,D15=0),"W-5",IF(D10&gt;D15,C10,C15))</f>
        <v>W-5</v>
      </c>
      <c r="F13" s="63"/>
      <c r="G13" s="34">
        <v>0</v>
      </c>
      <c r="H13" s="34"/>
      <c r="I13" s="8"/>
      <c r="J13" s="8"/>
      <c r="K13" s="11"/>
      <c r="L13" s="3"/>
      <c r="M13" s="3"/>
      <c r="N13" s="3"/>
    </row>
    <row r="14" spans="1:14" ht="16.5" customHeight="1">
      <c r="A14" s="43" t="s">
        <v>8</v>
      </c>
      <c r="B14" s="31">
        <v>0</v>
      </c>
      <c r="C14" s="9"/>
      <c r="D14" s="40" t="s">
        <v>2</v>
      </c>
      <c r="E14" s="3"/>
      <c r="F14" s="3"/>
      <c r="G14" s="8"/>
      <c r="H14" s="8"/>
      <c r="I14" s="8"/>
      <c r="J14" s="8"/>
      <c r="K14" s="11"/>
      <c r="L14" s="3"/>
      <c r="M14" s="3"/>
      <c r="N14" s="3"/>
    </row>
    <row r="15" spans="1:14" ht="16.5" customHeight="1">
      <c r="A15" s="45" t="s">
        <v>31</v>
      </c>
      <c r="B15" s="50"/>
      <c r="C15" s="14" t="str">
        <f>IF(AND(B14=0,B17=0),"W-3",IF(B14&gt;B17,A14,A17))</f>
        <v>W-3</v>
      </c>
      <c r="D15" s="30">
        <v>0</v>
      </c>
      <c r="E15" s="3"/>
      <c r="F15" s="3"/>
      <c r="G15" s="8"/>
      <c r="H15" s="8"/>
      <c r="I15" s="8"/>
      <c r="J15" s="7"/>
      <c r="K15" s="11"/>
      <c r="L15" s="38" t="s">
        <v>4</v>
      </c>
      <c r="M15" s="3"/>
      <c r="N15" s="3"/>
    </row>
    <row r="16" spans="1:14" ht="16.5" customHeight="1" thickBot="1">
      <c r="A16" s="45" t="s">
        <v>32</v>
      </c>
      <c r="B16" s="39" t="s">
        <v>12</v>
      </c>
      <c r="C16" s="3"/>
      <c r="D16" s="3"/>
      <c r="E16" s="3"/>
      <c r="F16" s="3"/>
      <c r="G16" s="8"/>
      <c r="H16" s="8"/>
      <c r="I16" s="8"/>
      <c r="J16" s="8"/>
      <c r="K16" s="42" t="s">
        <v>35</v>
      </c>
      <c r="L16" s="75" t="str">
        <f>IF(AND(L9=0,L26=0),"W-12",IF(L9&gt;L26,I9,K26))</f>
        <v>W-12</v>
      </c>
      <c r="M16" s="76"/>
      <c r="N16" s="30">
        <v>0</v>
      </c>
    </row>
    <row r="17" spans="1:15" ht="16.5" customHeight="1">
      <c r="A17" s="43" t="s">
        <v>30</v>
      </c>
      <c r="B17" s="49">
        <v>0</v>
      </c>
      <c r="C17" s="3"/>
      <c r="D17" s="3"/>
      <c r="E17" s="3"/>
      <c r="F17" s="3"/>
      <c r="G17" s="8"/>
      <c r="H17" s="8"/>
      <c r="I17" s="8"/>
      <c r="J17" s="8"/>
      <c r="K17" s="42" t="s">
        <v>32</v>
      </c>
      <c r="L17" s="56" t="s">
        <v>1</v>
      </c>
      <c r="M17" s="57"/>
      <c r="N17" s="3"/>
      <c r="O17" s="1" t="s">
        <v>14</v>
      </c>
    </row>
    <row r="18" spans="1:14" ht="16.5" customHeight="1">
      <c r="A18" s="47" t="s">
        <v>14</v>
      </c>
      <c r="B18" s="3"/>
      <c r="C18" s="3"/>
      <c r="D18" s="3"/>
      <c r="E18" s="3"/>
      <c r="F18" s="3"/>
      <c r="G18" s="8"/>
      <c r="H18" s="8"/>
      <c r="I18" s="8"/>
      <c r="J18" s="8"/>
      <c r="K18" s="11"/>
      <c r="L18" s="8"/>
      <c r="M18" s="18"/>
      <c r="N18" s="3"/>
    </row>
    <row r="19" spans="1:14" ht="16.5" customHeight="1">
      <c r="A19" s="3"/>
      <c r="B19" s="3"/>
      <c r="C19" s="3"/>
      <c r="D19" s="3"/>
      <c r="E19" s="3"/>
      <c r="F19" s="3"/>
      <c r="G19" s="8"/>
      <c r="H19" s="8"/>
      <c r="I19" s="8"/>
      <c r="J19" s="8"/>
      <c r="K19" s="11"/>
      <c r="L19" s="8"/>
      <c r="M19" s="19"/>
      <c r="N19" s="3"/>
    </row>
    <row r="20" spans="1:14" ht="16.5" customHeight="1">
      <c r="A20" s="3"/>
      <c r="B20" s="3"/>
      <c r="C20" s="3"/>
      <c r="D20" s="3"/>
      <c r="E20" s="3"/>
      <c r="F20" s="3"/>
      <c r="G20" s="8"/>
      <c r="H20" s="8"/>
      <c r="I20" s="8"/>
      <c r="J20" s="8"/>
      <c r="K20" s="11"/>
      <c r="L20" s="8"/>
      <c r="M20" s="19"/>
      <c r="N20" s="3"/>
    </row>
    <row r="21" spans="1:14" ht="16.5" customHeight="1">
      <c r="A21" s="3"/>
      <c r="B21" s="3"/>
      <c r="C21" s="3"/>
      <c r="D21" s="3"/>
      <c r="E21" s="3"/>
      <c r="F21" s="3"/>
      <c r="G21" s="8"/>
      <c r="H21" s="8"/>
      <c r="I21" s="8"/>
      <c r="J21" s="8"/>
      <c r="K21" s="11"/>
      <c r="L21" s="7"/>
      <c r="M21" s="19"/>
      <c r="N21" s="3"/>
    </row>
    <row r="22" spans="1:14" ht="16.5" customHeight="1">
      <c r="A22" s="3"/>
      <c r="B22" s="3"/>
      <c r="C22" s="3"/>
      <c r="D22" s="3"/>
      <c r="E22" s="3"/>
      <c r="F22" s="3"/>
      <c r="G22" s="8"/>
      <c r="H22" s="8"/>
      <c r="I22" s="8"/>
      <c r="J22" s="8"/>
      <c r="K22" s="11" t="s">
        <v>14</v>
      </c>
      <c r="L22" s="58" t="s">
        <v>36</v>
      </c>
      <c r="M22" s="59"/>
      <c r="N22" s="38" t="s">
        <v>23</v>
      </c>
    </row>
    <row r="23" spans="1:14" ht="16.5" customHeight="1" thickBot="1">
      <c r="A23" s="3"/>
      <c r="B23" s="3"/>
      <c r="C23" s="43" t="str">
        <f>IF(AND(D1=0,D5=0),"L-4",IF(D1&gt;D5,C5,C1))</f>
        <v>L-4</v>
      </c>
      <c r="D23" s="30">
        <v>0</v>
      </c>
      <c r="E23" s="3"/>
      <c r="F23" s="3"/>
      <c r="G23" s="20"/>
      <c r="H23" s="20"/>
      <c r="I23" s="20"/>
      <c r="J23" s="8"/>
      <c r="K23" s="11"/>
      <c r="L23" s="60" t="s">
        <v>37</v>
      </c>
      <c r="M23" s="61"/>
      <c r="N23" s="21">
        <f>IF(AND(N16=0,N30=0),"",IF(N16&gt;N30,L16,L30))</f>
      </c>
    </row>
    <row r="24" spans="1:14" ht="16.5" customHeight="1">
      <c r="A24" s="16" t="str">
        <f>IF(AND(B9=0,B12=0),"L-2",IF(B9&gt;B12,A12,A9))</f>
        <v>L-2</v>
      </c>
      <c r="B24" s="30">
        <v>0</v>
      </c>
      <c r="C24" s="42" t="s">
        <v>34</v>
      </c>
      <c r="D24" s="17"/>
      <c r="E24" s="62" t="str">
        <f>IF(AND(D23=0,D26=0),"W-8",IF(D23&gt;D26,C23,C26))</f>
        <v>W-8</v>
      </c>
      <c r="F24" s="62"/>
      <c r="G24" s="34">
        <v>0</v>
      </c>
      <c r="H24" s="22"/>
      <c r="I24" s="73" t="str">
        <f>IF(AND(G3=0,G13=0),"L-9",IF(G3&gt;G13,E13,E3))</f>
        <v>L-9</v>
      </c>
      <c r="J24" s="73"/>
      <c r="K24" s="35">
        <v>0</v>
      </c>
      <c r="L24" s="69" t="s">
        <v>32</v>
      </c>
      <c r="M24" s="70"/>
      <c r="N24" s="23" t="s">
        <v>9</v>
      </c>
    </row>
    <row r="25" spans="1:14" ht="16.5" customHeight="1">
      <c r="A25" s="24"/>
      <c r="B25" s="32"/>
      <c r="C25" s="42" t="s">
        <v>32</v>
      </c>
      <c r="D25" s="39" t="s">
        <v>19</v>
      </c>
      <c r="E25" s="12"/>
      <c r="F25" s="13"/>
      <c r="G25" s="8"/>
      <c r="H25" s="8"/>
      <c r="I25" s="12"/>
      <c r="J25" s="13"/>
      <c r="K25" s="11"/>
      <c r="L25" s="8"/>
      <c r="M25" s="19"/>
      <c r="N25" s="3"/>
    </row>
    <row r="26" spans="1:14" ht="16.5" customHeight="1">
      <c r="A26" s="42" t="s">
        <v>33</v>
      </c>
      <c r="B26" s="26"/>
      <c r="C26" s="15" t="str">
        <f>IF(AND(B24=0,B28=0),"W-6",IF(B24&gt;B28,A24,A28))</f>
        <v>W-6</v>
      </c>
      <c r="D26" s="31">
        <v>0</v>
      </c>
      <c r="E26" s="3"/>
      <c r="F26" s="11"/>
      <c r="G26" s="7"/>
      <c r="H26" s="7"/>
      <c r="I26" s="69" t="s">
        <v>35</v>
      </c>
      <c r="J26" s="70"/>
      <c r="K26" s="25" t="str">
        <f>IF(AND(K24=0,K28=0),"W-11",IF(K24&gt;K28,I24,I28))</f>
        <v>W-11</v>
      </c>
      <c r="L26" s="31">
        <v>0</v>
      </c>
      <c r="M26" s="19"/>
      <c r="N26" s="3"/>
    </row>
    <row r="27" spans="1:14" ht="16.5" customHeight="1">
      <c r="A27" s="42" t="s">
        <v>32</v>
      </c>
      <c r="B27" s="38" t="s">
        <v>13</v>
      </c>
      <c r="C27" s="3"/>
      <c r="D27" s="3"/>
      <c r="E27" s="69" t="s">
        <v>34</v>
      </c>
      <c r="F27" s="70"/>
      <c r="G27" s="71" t="s">
        <v>17</v>
      </c>
      <c r="H27" s="72"/>
      <c r="I27" s="69" t="s">
        <v>32</v>
      </c>
      <c r="J27" s="70"/>
      <c r="K27" s="38" t="s">
        <v>3</v>
      </c>
      <c r="L27" s="8"/>
      <c r="M27" s="19"/>
      <c r="N27" s="3"/>
    </row>
    <row r="28" spans="1:14" ht="16.5" customHeight="1">
      <c r="A28" s="15" t="str">
        <f>IF(AND(B14=0,B17=0),"L-3",IF(B14&gt;B17,A17,A14))</f>
        <v>L-3</v>
      </c>
      <c r="B28" s="30">
        <v>0</v>
      </c>
      <c r="C28" s="3"/>
      <c r="D28" s="3"/>
      <c r="E28" s="69" t="s">
        <v>32</v>
      </c>
      <c r="F28" s="70"/>
      <c r="G28" s="67"/>
      <c r="H28" s="68"/>
      <c r="I28" s="62" t="str">
        <f>IF(AND(G24=0,G30=0),"W-10",IF(G24&gt;G30,E24,E30))</f>
        <v>W-10</v>
      </c>
      <c r="J28" s="63"/>
      <c r="K28" s="30">
        <v>0</v>
      </c>
      <c r="L28" s="8"/>
      <c r="M28" s="19"/>
      <c r="N28" s="3"/>
    </row>
    <row r="29" spans="1:14" ht="16.5" customHeight="1">
      <c r="A29" s="3"/>
      <c r="B29" s="3"/>
      <c r="C29" s="43" t="str">
        <f>IF(AND(B4=0,B7=0),"L-1",IF(B4&gt;B7,A7,A4))</f>
        <v>L-1</v>
      </c>
      <c r="D29" s="31">
        <v>0</v>
      </c>
      <c r="E29" s="3"/>
      <c r="F29" s="11"/>
      <c r="G29" s="3"/>
      <c r="H29" s="3"/>
      <c r="I29" s="3"/>
      <c r="J29" s="3"/>
      <c r="K29" s="3"/>
      <c r="L29" s="8"/>
      <c r="M29" s="19"/>
      <c r="N29" s="3"/>
    </row>
    <row r="30" spans="1:14" ht="16.5" customHeight="1">
      <c r="A30" s="7"/>
      <c r="B30" s="10"/>
      <c r="C30" s="42" t="s">
        <v>33</v>
      </c>
      <c r="D30" s="27"/>
      <c r="E30" s="62" t="str">
        <f>IF(AND(D29=0,D32=0),"W-7",IF(D29&gt;D32,C29,C32))</f>
        <v>W-7</v>
      </c>
      <c r="F30" s="63"/>
      <c r="G30" s="36">
        <v>0</v>
      </c>
      <c r="H30" s="28" t="s">
        <v>14</v>
      </c>
      <c r="I30" s="28"/>
      <c r="J30" s="3"/>
      <c r="K30" s="3"/>
      <c r="L30" s="54">
        <f>IF(AND(L9=0,L26=0),"",IF(L9&gt;L26,"",I9))</f>
      </c>
      <c r="M30" s="55"/>
      <c r="N30" s="30">
        <v>0</v>
      </c>
    </row>
    <row r="31" spans="1:14" ht="16.5" customHeight="1">
      <c r="A31" s="7"/>
      <c r="B31" s="3"/>
      <c r="C31" s="42" t="s">
        <v>32</v>
      </c>
      <c r="D31" s="38" t="s">
        <v>18</v>
      </c>
      <c r="E31" s="3"/>
      <c r="F31" s="3"/>
      <c r="G31" s="3"/>
      <c r="H31" s="3"/>
      <c r="I31" s="3"/>
      <c r="J31" s="3"/>
      <c r="K31" s="3"/>
      <c r="L31" s="52" t="s">
        <v>5</v>
      </c>
      <c r="M31" s="52"/>
      <c r="N31" s="3"/>
    </row>
    <row r="32" spans="1:14" ht="16.5" customHeight="1">
      <c r="A32" s="2"/>
      <c r="B32" s="3"/>
      <c r="C32" s="15" t="str">
        <f>IF(AND(D10=0,D15=0),"L-5",IF(D10&gt;D15,C15,C10))</f>
        <v>L-5</v>
      </c>
      <c r="D32" s="30">
        <v>0</v>
      </c>
      <c r="E32" s="3"/>
      <c r="F32" s="3"/>
      <c r="G32" s="3"/>
      <c r="H32" s="3"/>
      <c r="I32" s="3"/>
      <c r="J32" s="3"/>
      <c r="K32" s="3"/>
      <c r="L32" s="53" t="s">
        <v>0</v>
      </c>
      <c r="M32" s="53"/>
      <c r="N32" s="3"/>
    </row>
    <row r="33" spans="1:14" ht="16.5" customHeight="1">
      <c r="A33" s="29"/>
      <c r="B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sheetProtection/>
  <mergeCells count="31">
    <mergeCell ref="L16:M16"/>
    <mergeCell ref="E30:F30"/>
    <mergeCell ref="E24:F24"/>
    <mergeCell ref="I24:J24"/>
    <mergeCell ref="I28:J28"/>
    <mergeCell ref="G28:H28"/>
    <mergeCell ref="E28:F28"/>
    <mergeCell ref="I26:J26"/>
    <mergeCell ref="G27:H27"/>
    <mergeCell ref="E27:F27"/>
    <mergeCell ref="I27:J27"/>
    <mergeCell ref="E3:F3"/>
    <mergeCell ref="E13:F13"/>
    <mergeCell ref="K1:N1"/>
    <mergeCell ref="K2:N2"/>
    <mergeCell ref="K3:N3"/>
    <mergeCell ref="K4:N4"/>
    <mergeCell ref="I9:K9"/>
    <mergeCell ref="G9:H9"/>
    <mergeCell ref="E9:F9"/>
    <mergeCell ref="G8:H8"/>
    <mergeCell ref="E8:F8"/>
    <mergeCell ref="K6:N6"/>
    <mergeCell ref="K5:N5"/>
    <mergeCell ref="L31:M31"/>
    <mergeCell ref="L32:M32"/>
    <mergeCell ref="L30:M30"/>
    <mergeCell ref="L17:M17"/>
    <mergeCell ref="L22:M22"/>
    <mergeCell ref="L23:M23"/>
    <mergeCell ref="L24:M24"/>
  </mergeCells>
  <printOptions horizontalCentered="1" verticalCentered="1"/>
  <pageMargins left="0.17" right="0.18" top="0.65" bottom="0.16" header="0.25" footer="0.18"/>
  <pageSetup fitToHeight="1" fitToWidth="1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jdarmentrout</cp:lastModifiedBy>
  <cp:lastPrinted>2018-05-28T11:13:26Z</cp:lastPrinted>
  <dcterms:created xsi:type="dcterms:W3CDTF">2002-04-01T18:48:28Z</dcterms:created>
  <dcterms:modified xsi:type="dcterms:W3CDTF">2019-05-17T17:00:37Z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-208598687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